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11" i="5" l="1"/>
  <c r="AQ11" i="5"/>
  <c r="AR11" i="5" s="1"/>
  <c r="AP11" i="5"/>
  <c r="AO11" i="5"/>
  <c r="AN11" i="5"/>
  <c r="AM11" i="5"/>
  <c r="AG11" i="5"/>
  <c r="AE11" i="5"/>
  <c r="I16" i="5" s="1"/>
  <c r="AD11" i="5"/>
  <c r="H16" i="5" s="1"/>
  <c r="AC11" i="5"/>
  <c r="G16" i="5" s="1"/>
  <c r="AB11" i="5"/>
  <c r="F16" i="5" s="1"/>
  <c r="AA11" i="5"/>
  <c r="E16" i="5" s="1"/>
  <c r="W11" i="5"/>
  <c r="U11" i="5"/>
  <c r="T11" i="5"/>
  <c r="S11" i="5"/>
  <c r="R11" i="5"/>
  <c r="Q11" i="5"/>
  <c r="K11" i="5"/>
  <c r="I11" i="5"/>
  <c r="I15" i="5" s="1"/>
  <c r="I17" i="5" s="1"/>
  <c r="H11" i="5"/>
  <c r="H15" i="5" s="1"/>
  <c r="H17" i="5" s="1"/>
  <c r="G11" i="5"/>
  <c r="G15" i="5" s="1"/>
  <c r="G17" i="5" s="1"/>
  <c r="F11" i="5"/>
  <c r="F15" i="5" s="1"/>
  <c r="F17" i="5" s="1"/>
  <c r="E11" i="5"/>
  <c r="E15" i="5" s="1"/>
  <c r="E17" i="5" s="1"/>
  <c r="K16" i="5" l="1"/>
  <c r="K17" i="5" s="1"/>
  <c r="O17" i="5"/>
  <c r="J17" i="5"/>
  <c r="J16" i="5"/>
  <c r="O16" i="5"/>
  <c r="N17" i="5"/>
  <c r="L17" i="5"/>
  <c r="M17" i="5"/>
  <c r="N16" i="5"/>
  <c r="L16" i="5"/>
  <c r="M16" i="5"/>
  <c r="AF11" i="5"/>
</calcChain>
</file>

<file path=xl/sharedStrings.xml><?xml version="1.0" encoding="utf-8"?>
<sst xmlns="http://schemas.openxmlformats.org/spreadsheetml/2006/main" count="79" uniqueCount="32">
  <si>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</si>
  <si>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</si>
  <si>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</si>
  <si>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</si>
  <si>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</si>
  <si>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</si>
  <si>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</si>
  <si>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</si>
  <si>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</si>
  <si>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</si>
  <si>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</si>
  <si>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</si>
  <si>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</si>
  <si>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</si>
  <si>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</si>
  <si>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</si>
  <si>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</si>
  <si>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</si>
  <si>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</si>
  <si>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</si>
  <si>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</si>
  <si>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</si>
  <si>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</si>
  <si>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</si>
  <si>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ViPa = Vihdin Pallo  (1967)</t>
  </si>
  <si>
    <t>Tero Virtanen</t>
  </si>
  <si>
    <t>4.</t>
  </si>
  <si>
    <t>ViPa</t>
  </si>
  <si>
    <t>3.</t>
  </si>
  <si>
    <t>2.</t>
  </si>
  <si>
    <t>7.</t>
  </si>
  <si>
    <t>28.6.1979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</si>
</sst>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0" fillId="2" borderId="0" xfId="0" applyFill="1" applyBorder="1" applyAlignment="1">
      <alignment horizontal="right"/>
    </xf>
    <xf numFmtId="0" fontId="0" fillId="2" borderId="0" xfId="0" applyFill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4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5" t="s">
        <v>25</v>
      </c>
      <c r="C1" s="2"/>
      <c r="D1" s="3"/>
      <c r="E1" s="4" t="s">
        <v>31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2001</v>
      </c>
      <c r="Y4" s="12" t="s">
        <v>26</v>
      </c>
      <c r="Z4" s="1" t="s">
        <v>27</v>
      </c>
      <c r="AA4" s="12">
        <v>13</v>
      </c>
      <c r="AB4" s="12">
        <v>0</v>
      </c>
      <c r="AC4" s="12">
        <v>2</v>
      </c>
      <c r="AD4" s="12">
        <v>8</v>
      </c>
      <c r="AE4" s="12">
        <v>40</v>
      </c>
      <c r="AF4" s="66">
        <v>0.63490000000000002</v>
      </c>
      <c r="AG4" s="67">
        <v>63</v>
      </c>
      <c r="AH4" s="7"/>
      <c r="AI4" s="7"/>
      <c r="AJ4" s="7"/>
      <c r="AK4" s="7"/>
      <c r="AL4" s="10"/>
      <c r="AM4" s="12">
        <v>2</v>
      </c>
      <c r="AN4" s="12">
        <v>0</v>
      </c>
      <c r="AO4" s="12">
        <v>0</v>
      </c>
      <c r="AP4" s="12">
        <v>1</v>
      </c>
      <c r="AQ4" s="12">
        <v>7</v>
      </c>
      <c r="AR4" s="32">
        <v>0.58330000000000004</v>
      </c>
      <c r="AS4" s="68">
        <v>12</v>
      </c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2002</v>
      </c>
      <c r="Y5" s="12" t="s">
        <v>28</v>
      </c>
      <c r="Z5" s="1" t="s">
        <v>27</v>
      </c>
      <c r="AA5" s="12">
        <v>15</v>
      </c>
      <c r="AB5" s="12">
        <v>0</v>
      </c>
      <c r="AC5" s="12">
        <v>4</v>
      </c>
      <c r="AD5" s="12">
        <v>1</v>
      </c>
      <c r="AE5" s="12">
        <v>24</v>
      </c>
      <c r="AF5" s="66">
        <v>0.33329999999999999</v>
      </c>
      <c r="AG5" s="67">
        <v>72</v>
      </c>
      <c r="AH5" s="7"/>
      <c r="AI5" s="7"/>
      <c r="AJ5" s="7"/>
      <c r="AK5" s="7"/>
      <c r="AL5" s="10"/>
      <c r="AM5" s="12">
        <v>3</v>
      </c>
      <c r="AN5" s="12">
        <v>0</v>
      </c>
      <c r="AO5" s="12">
        <v>3</v>
      </c>
      <c r="AP5" s="12">
        <v>2</v>
      </c>
      <c r="AQ5" s="12">
        <v>5</v>
      </c>
      <c r="AR5" s="32">
        <v>0.2631</v>
      </c>
      <c r="AS5" s="68">
        <v>19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2003</v>
      </c>
      <c r="Y6" s="12" t="s">
        <v>28</v>
      </c>
      <c r="Z6" s="1" t="s">
        <v>27</v>
      </c>
      <c r="AA6" s="12">
        <v>18</v>
      </c>
      <c r="AB6" s="12">
        <v>0</v>
      </c>
      <c r="AC6" s="12">
        <v>15</v>
      </c>
      <c r="AD6" s="12">
        <v>10</v>
      </c>
      <c r="AE6" s="12">
        <v>57</v>
      </c>
      <c r="AF6" s="66">
        <v>0.58760000000000001</v>
      </c>
      <c r="AG6" s="67">
        <v>97</v>
      </c>
      <c r="AH6" s="7"/>
      <c r="AI6" s="7"/>
      <c r="AJ6" s="7"/>
      <c r="AK6" s="7"/>
      <c r="AL6" s="10"/>
      <c r="AM6" s="12">
        <v>3</v>
      </c>
      <c r="AN6" s="12">
        <v>0</v>
      </c>
      <c r="AO6" s="12">
        <v>0</v>
      </c>
      <c r="AP6" s="12">
        <v>2</v>
      </c>
      <c r="AQ6" s="12">
        <v>8</v>
      </c>
      <c r="AR6" s="32">
        <v>0.66659999999999997</v>
      </c>
      <c r="AS6" s="68">
        <v>12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2004</v>
      </c>
      <c r="Y7" s="12" t="s">
        <v>26</v>
      </c>
      <c r="Z7" s="1" t="s">
        <v>27</v>
      </c>
      <c r="AA7" s="12">
        <v>16</v>
      </c>
      <c r="AB7" s="12">
        <v>0</v>
      </c>
      <c r="AC7" s="12">
        <v>13</v>
      </c>
      <c r="AD7" s="12">
        <v>5</v>
      </c>
      <c r="AE7" s="12">
        <v>46</v>
      </c>
      <c r="AF7" s="66">
        <v>0.52869999999999995</v>
      </c>
      <c r="AG7" s="67">
        <v>87</v>
      </c>
      <c r="AH7" s="7"/>
      <c r="AI7" s="7"/>
      <c r="AJ7" s="7"/>
      <c r="AK7" s="7"/>
      <c r="AL7" s="10"/>
      <c r="AM7" s="12">
        <v>3</v>
      </c>
      <c r="AN7" s="12">
        <v>0</v>
      </c>
      <c r="AO7" s="12">
        <v>1</v>
      </c>
      <c r="AP7" s="12">
        <v>0</v>
      </c>
      <c r="AQ7" s="12">
        <v>7</v>
      </c>
      <c r="AR7" s="32">
        <v>0.5</v>
      </c>
      <c r="AS7" s="68">
        <v>14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2005</v>
      </c>
      <c r="Y8" s="12" t="s">
        <v>29</v>
      </c>
      <c r="Z8" s="1" t="s">
        <v>27</v>
      </c>
      <c r="AA8" s="12">
        <v>10</v>
      </c>
      <c r="AB8" s="12">
        <v>0</v>
      </c>
      <c r="AC8" s="12">
        <v>5</v>
      </c>
      <c r="AD8" s="12">
        <v>4</v>
      </c>
      <c r="AE8" s="12">
        <v>30</v>
      </c>
      <c r="AF8" s="66">
        <v>0.57689999999999997</v>
      </c>
      <c r="AG8" s="67">
        <v>52</v>
      </c>
      <c r="AH8" s="7"/>
      <c r="AI8" s="7"/>
      <c r="AJ8" s="7"/>
      <c r="AK8" s="7"/>
      <c r="AL8" s="10"/>
      <c r="AM8" s="12">
        <v>2</v>
      </c>
      <c r="AN8" s="12">
        <v>0</v>
      </c>
      <c r="AO8" s="12">
        <v>0</v>
      </c>
      <c r="AP8" s="12">
        <v>0</v>
      </c>
      <c r="AQ8" s="12">
        <v>1</v>
      </c>
      <c r="AR8" s="32">
        <v>0.1111</v>
      </c>
      <c r="AS8" s="69">
        <v>9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/>
      <c r="Y9" s="12"/>
      <c r="Z9" s="1"/>
      <c r="AA9" s="12"/>
      <c r="AB9" s="12"/>
      <c r="AC9" s="12"/>
      <c r="AD9" s="12"/>
      <c r="AE9" s="12"/>
      <c r="AF9" s="66"/>
      <c r="AG9" s="67"/>
      <c r="AH9" s="7"/>
      <c r="AI9" s="7"/>
      <c r="AJ9" s="7"/>
      <c r="AK9" s="7"/>
      <c r="AL9" s="10"/>
      <c r="AM9" s="12"/>
      <c r="AN9" s="12"/>
      <c r="AO9" s="12"/>
      <c r="AP9" s="12"/>
      <c r="AQ9" s="12"/>
      <c r="AR9" s="32"/>
      <c r="AS9" s="69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/>
      <c r="C10" s="14"/>
      <c r="D10" s="1"/>
      <c r="E10" s="12"/>
      <c r="F10" s="12"/>
      <c r="G10" s="12"/>
      <c r="H10" s="13"/>
      <c r="I10" s="12"/>
      <c r="J10" s="32"/>
      <c r="K10" s="19"/>
      <c r="L10" s="40"/>
      <c r="M10" s="7"/>
      <c r="N10" s="7"/>
      <c r="O10" s="7"/>
      <c r="P10" s="10"/>
      <c r="Q10" s="12"/>
      <c r="R10" s="12"/>
      <c r="S10" s="13"/>
      <c r="T10" s="12"/>
      <c r="U10" s="12"/>
      <c r="V10" s="59"/>
      <c r="W10" s="19"/>
      <c r="X10" s="12">
        <v>2007</v>
      </c>
      <c r="Y10" s="12" t="s">
        <v>30</v>
      </c>
      <c r="Z10" s="1" t="s">
        <v>27</v>
      </c>
      <c r="AA10" s="12">
        <v>3</v>
      </c>
      <c r="AB10" s="12">
        <v>0</v>
      </c>
      <c r="AC10" s="12">
        <v>2</v>
      </c>
      <c r="AD10" s="12">
        <v>2</v>
      </c>
      <c r="AE10" s="12">
        <v>8</v>
      </c>
      <c r="AF10" s="66">
        <v>0.57140000000000002</v>
      </c>
      <c r="AG10" s="67">
        <v>14</v>
      </c>
      <c r="AH10" s="7"/>
      <c r="AI10" s="7"/>
      <c r="AJ10" s="7"/>
      <c r="AK10" s="7"/>
      <c r="AL10" s="10"/>
      <c r="AM10" s="12"/>
      <c r="AN10" s="12"/>
      <c r="AO10" s="12"/>
      <c r="AP10" s="12"/>
      <c r="AQ10" s="12"/>
      <c r="AR10" s="32"/>
      <c r="AS10" s="69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ht="14.25" x14ac:dyDescent="0.2">
      <c r="A11" s="16"/>
      <c r="B11" s="61" t="s">
        <v>13</v>
      </c>
      <c r="C11" s="62"/>
      <c r="D11" s="63"/>
      <c r="E11" s="36">
        <f>SUM(E4:E10)</f>
        <v>0</v>
      </c>
      <c r="F11" s="36">
        <f>SUM(F4:F10)</f>
        <v>0</v>
      </c>
      <c r="G11" s="36">
        <f>SUM(G4:G10)</f>
        <v>0</v>
      </c>
      <c r="H11" s="36">
        <f>SUM(H4:H10)</f>
        <v>0</v>
      </c>
      <c r="I11" s="36">
        <f>SUM(I4:I10)</f>
        <v>0</v>
      </c>
      <c r="J11" s="37">
        <v>0</v>
      </c>
      <c r="K11" s="21">
        <f>SUM(K4:K10)</f>
        <v>0</v>
      </c>
      <c r="L11" s="18"/>
      <c r="M11" s="29"/>
      <c r="N11" s="41"/>
      <c r="O11" s="42"/>
      <c r="P11" s="10"/>
      <c r="Q11" s="36">
        <f>SUM(Q4:Q10)</f>
        <v>0</v>
      </c>
      <c r="R11" s="36">
        <f>SUM(R4:R10)</f>
        <v>0</v>
      </c>
      <c r="S11" s="36">
        <f>SUM(S4:S10)</f>
        <v>0</v>
      </c>
      <c r="T11" s="36">
        <f>SUM(T4:T10)</f>
        <v>0</v>
      </c>
      <c r="U11" s="36">
        <f>SUM(U4:U10)</f>
        <v>0</v>
      </c>
      <c r="V11" s="15">
        <v>0</v>
      </c>
      <c r="W11" s="21">
        <f>SUM(W4:W10)</f>
        <v>0</v>
      </c>
      <c r="X11" s="64" t="s">
        <v>13</v>
      </c>
      <c r="Y11" s="11"/>
      <c r="Z11" s="9"/>
      <c r="AA11" s="36">
        <f>SUM(AA4:AA10)</f>
        <v>75</v>
      </c>
      <c r="AB11" s="36">
        <f>SUM(AB4:AB10)</f>
        <v>0</v>
      </c>
      <c r="AC11" s="36">
        <f>SUM(AC4:AC10)</f>
        <v>41</v>
      </c>
      <c r="AD11" s="36">
        <f>SUM(AD4:AD10)</f>
        <v>30</v>
      </c>
      <c r="AE11" s="36">
        <f>SUM(AE4:AE10)</f>
        <v>205</v>
      </c>
      <c r="AF11" s="37">
        <f>PRODUCT(AE11/AG11)</f>
        <v>0.53246753246753242</v>
      </c>
      <c r="AG11" s="21">
        <f>SUM(AG4:AG10)</f>
        <v>385</v>
      </c>
      <c r="AH11" s="18"/>
      <c r="AI11" s="29"/>
      <c r="AJ11" s="41"/>
      <c r="AK11" s="42"/>
      <c r="AL11" s="10"/>
      <c r="AM11" s="36">
        <f>SUM(AM4:AM10)</f>
        <v>13</v>
      </c>
      <c r="AN11" s="36">
        <f>SUM(AN4:AN10)</f>
        <v>0</v>
      </c>
      <c r="AO11" s="36">
        <f>SUM(AO4:AO10)</f>
        <v>4</v>
      </c>
      <c r="AP11" s="36">
        <f>SUM(AP4:AP10)</f>
        <v>5</v>
      </c>
      <c r="AQ11" s="36">
        <f>SUM(AQ4:AQ10)</f>
        <v>28</v>
      </c>
      <c r="AR11" s="37">
        <f>PRODUCT(AQ11/AS11)</f>
        <v>0.42424242424242425</v>
      </c>
      <c r="AS11" s="39">
        <f>SUM(AS4:AS10)</f>
        <v>66</v>
      </c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16"/>
      <c r="C12" s="16"/>
      <c r="D12" s="16"/>
      <c r="E12" s="16"/>
      <c r="F12" s="16"/>
      <c r="G12" s="16"/>
      <c r="H12" s="16"/>
      <c r="I12" s="16"/>
      <c r="J12" s="38"/>
      <c r="K12" s="19"/>
      <c r="L12" s="10"/>
      <c r="M12" s="10"/>
      <c r="N12" s="10"/>
      <c r="O12" s="10"/>
      <c r="P12" s="16"/>
      <c r="Q12" s="16"/>
      <c r="R12" s="17"/>
      <c r="S12" s="16"/>
      <c r="T12" s="16"/>
      <c r="U12" s="10"/>
      <c r="V12" s="10"/>
      <c r="W12" s="19"/>
      <c r="X12" s="16"/>
      <c r="Y12" s="16"/>
      <c r="Z12" s="16"/>
      <c r="AA12" s="16"/>
      <c r="AB12" s="16"/>
      <c r="AC12" s="16"/>
      <c r="AD12" s="16"/>
      <c r="AE12" s="16"/>
      <c r="AF12" s="38"/>
      <c r="AG12" s="19"/>
      <c r="AH12" s="10"/>
      <c r="AI12" s="10"/>
      <c r="AJ12" s="10"/>
      <c r="AK12" s="10"/>
      <c r="AL12" s="16"/>
      <c r="AM12" s="16"/>
      <c r="AN12" s="17"/>
      <c r="AO12" s="16"/>
      <c r="AP12" s="16"/>
      <c r="AQ12" s="10"/>
      <c r="AR12" s="10"/>
      <c r="AS12" s="19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8" t="s">
        <v>16</v>
      </c>
      <c r="C13" s="49"/>
      <c r="D13" s="50"/>
      <c r="E13" s="9" t="s">
        <v>2</v>
      </c>
      <c r="F13" s="7" t="s">
        <v>6</v>
      </c>
      <c r="G13" s="9" t="s">
        <v>4</v>
      </c>
      <c r="H13" s="7" t="s">
        <v>5</v>
      </c>
      <c r="I13" s="7" t="s">
        <v>8</v>
      </c>
      <c r="J13" s="7" t="s">
        <v>9</v>
      </c>
      <c r="K13" s="10"/>
      <c r="L13" s="7" t="s">
        <v>17</v>
      </c>
      <c r="M13" s="7" t="s">
        <v>18</v>
      </c>
      <c r="N13" s="7" t="s">
        <v>22</v>
      </c>
      <c r="O13" s="7" t="s">
        <v>21</v>
      </c>
      <c r="Q13" s="17"/>
      <c r="R13" s="17" t="s">
        <v>10</v>
      </c>
      <c r="S13" s="17"/>
      <c r="T13" s="54" t="s">
        <v>24</v>
      </c>
      <c r="U13" s="10"/>
      <c r="V13" s="19"/>
      <c r="W13" s="19"/>
      <c r="X13" s="43"/>
      <c r="Y13" s="43"/>
      <c r="Z13" s="43"/>
      <c r="AA13" s="43"/>
      <c r="AB13" s="43"/>
      <c r="AC13" s="17"/>
      <c r="AD13" s="17"/>
      <c r="AE13" s="17"/>
      <c r="AF13" s="16"/>
      <c r="AG13" s="16"/>
      <c r="AH13" s="16"/>
      <c r="AI13" s="16"/>
      <c r="AJ13" s="16"/>
      <c r="AK13" s="16"/>
      <c r="AM13" s="19"/>
      <c r="AN13" s="43"/>
      <c r="AO13" s="43"/>
      <c r="AP13" s="43"/>
      <c r="AQ13" s="43"/>
      <c r="AR13" s="43"/>
      <c r="AS13" s="43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51" t="s">
        <v>15</v>
      </c>
      <c r="C14" s="3"/>
      <c r="D14" s="52"/>
      <c r="E14" s="47">
        <v>0</v>
      </c>
      <c r="F14" s="47">
        <v>0</v>
      </c>
      <c r="G14" s="47">
        <v>0</v>
      </c>
      <c r="H14" s="47">
        <v>0</v>
      </c>
      <c r="I14" s="47">
        <v>0</v>
      </c>
      <c r="J14" s="60">
        <v>0</v>
      </c>
      <c r="K14" s="16">
        <v>0</v>
      </c>
      <c r="L14" s="53">
        <v>0</v>
      </c>
      <c r="M14" s="53">
        <v>0</v>
      </c>
      <c r="N14" s="53">
        <v>0</v>
      </c>
      <c r="O14" s="53">
        <v>0</v>
      </c>
      <c r="Q14" s="17"/>
      <c r="R14" s="17"/>
      <c r="S14" s="17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7"/>
      <c r="AJ14" s="17"/>
      <c r="AK14" s="16"/>
      <c r="AL14" s="16"/>
      <c r="AM14" s="16"/>
      <c r="AN14" s="17"/>
      <c r="AO14" s="17"/>
      <c r="AP14" s="17"/>
      <c r="AQ14" s="17"/>
      <c r="AR14" s="17"/>
      <c r="AS14" s="17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33" t="s">
        <v>11</v>
      </c>
      <c r="C15" s="34"/>
      <c r="D15" s="35"/>
      <c r="E15" s="47">
        <f>PRODUCT(E11+Q11)</f>
        <v>0</v>
      </c>
      <c r="F15" s="47">
        <f>PRODUCT(F11+R11)</f>
        <v>0</v>
      </c>
      <c r="G15" s="47">
        <f>PRODUCT(G11+S11)</f>
        <v>0</v>
      </c>
      <c r="H15" s="47">
        <f>PRODUCT(H11+T11)</f>
        <v>0</v>
      </c>
      <c r="I15" s="47">
        <f>PRODUCT(I11+U11)</f>
        <v>0</v>
      </c>
      <c r="J15" s="60">
        <v>0</v>
      </c>
      <c r="K15" s="16">
        <v>0</v>
      </c>
      <c r="L15" s="53">
        <v>0</v>
      </c>
      <c r="M15" s="53">
        <v>0</v>
      </c>
      <c r="N15" s="53">
        <v>0</v>
      </c>
      <c r="O15" s="53">
        <v>0</v>
      </c>
      <c r="Q15" s="17"/>
      <c r="R15" s="17"/>
      <c r="S15" s="17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20" t="s">
        <v>12</v>
      </c>
      <c r="C16" s="31"/>
      <c r="D16" s="30"/>
      <c r="E16" s="47">
        <f>PRODUCT(AA11+AM11)</f>
        <v>88</v>
      </c>
      <c r="F16" s="47">
        <f>PRODUCT(AB11+AN11)</f>
        <v>0</v>
      </c>
      <c r="G16" s="47">
        <f>PRODUCT(AC11+AO11)</f>
        <v>45</v>
      </c>
      <c r="H16" s="47">
        <f>PRODUCT(AD11+AP11)</f>
        <v>35</v>
      </c>
      <c r="I16" s="47">
        <f>PRODUCT(AE11+AQ11)</f>
        <v>233</v>
      </c>
      <c r="J16" s="60">
        <f>PRODUCT(I16/K16)</f>
        <v>0.51662971175166295</v>
      </c>
      <c r="K16" s="10">
        <f>PRODUCT(AG11+AS11)</f>
        <v>451</v>
      </c>
      <c r="L16" s="53">
        <f>PRODUCT((F16+G16)/E16)</f>
        <v>0.51136363636363635</v>
      </c>
      <c r="M16" s="53">
        <f>PRODUCT(H16/E16)</f>
        <v>0.39772727272727271</v>
      </c>
      <c r="N16" s="53">
        <f>PRODUCT((F16+G16+H16)/E16)</f>
        <v>0.90909090909090906</v>
      </c>
      <c r="O16" s="53">
        <f>PRODUCT(I16/E16)</f>
        <v>2.6477272727272729</v>
      </c>
      <c r="Q16" s="17"/>
      <c r="R16" s="17"/>
      <c r="S16" s="16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7"/>
      <c r="AJ16" s="17"/>
      <c r="AK16" s="16"/>
      <c r="AL16" s="10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44" t="s">
        <v>13</v>
      </c>
      <c r="C17" s="45"/>
      <c r="D17" s="46"/>
      <c r="E17" s="47">
        <f>SUM(E14:E16)</f>
        <v>88</v>
      </c>
      <c r="F17" s="47">
        <f t="shared" ref="F17:I17" si="0">SUM(F14:F16)</f>
        <v>0</v>
      </c>
      <c r="G17" s="47">
        <f t="shared" si="0"/>
        <v>45</v>
      </c>
      <c r="H17" s="47">
        <f t="shared" si="0"/>
        <v>35</v>
      </c>
      <c r="I17" s="47">
        <f t="shared" si="0"/>
        <v>233</v>
      </c>
      <c r="J17" s="60">
        <f>PRODUCT(I17/K17)</f>
        <v>0.51662971175166295</v>
      </c>
      <c r="K17" s="16">
        <f>SUM(K14:K16)</f>
        <v>451</v>
      </c>
      <c r="L17" s="53">
        <f>PRODUCT((F17+G17)/E17)</f>
        <v>0.51136363636363635</v>
      </c>
      <c r="M17" s="53">
        <f>PRODUCT(H17/E17)</f>
        <v>0.39772727272727271</v>
      </c>
      <c r="N17" s="53">
        <f>PRODUCT((F17+G17+H17)/E17)</f>
        <v>0.90909090909090906</v>
      </c>
      <c r="O17" s="53">
        <f>PRODUCT(I17/E17)</f>
        <v>2.6477272727272729</v>
      </c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0"/>
      <c r="F18" s="10"/>
      <c r="G18" s="10"/>
      <c r="H18" s="10"/>
      <c r="I18" s="10"/>
      <c r="J18" s="16"/>
      <c r="K18" s="16"/>
      <c r="L18" s="10"/>
      <c r="M18" s="10"/>
      <c r="N18" s="10"/>
      <c r="O18" s="10"/>
      <c r="P18" s="16"/>
      <c r="Q18" s="16"/>
      <c r="R18" s="16"/>
      <c r="S18" s="16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7"/>
      <c r="AJ55" s="17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7"/>
      <c r="AJ89" s="17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0"/>
      <c r="AH115" s="10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0"/>
      <c r="AH118" s="10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0"/>
      <c r="AH119" s="10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0"/>
      <c r="AH120" s="10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0"/>
      <c r="AH121" s="10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0"/>
      <c r="AH122" s="10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0"/>
      <c r="AH123" s="10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0"/>
      <c r="AH124" s="10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0"/>
      <c r="AH125" s="10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0"/>
      <c r="AH126" s="10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0"/>
      <c r="AH127" s="10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0"/>
      <c r="AH128" s="10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0"/>
      <c r="AH129" s="10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0"/>
      <c r="AH130" s="10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0"/>
      <c r="AH131" s="10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0"/>
      <c r="AH132" s="10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0"/>
      <c r="AH133" s="10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0"/>
      <c r="AH134" s="10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0"/>
      <c r="AH135" s="10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0"/>
      <c r="AH136" s="10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0"/>
      <c r="AH137" s="10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0"/>
      <c r="AH138" s="10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0"/>
      <c r="AH139" s="10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0"/>
      <c r="AH140" s="10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0"/>
      <c r="AH141" s="10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0"/>
      <c r="AH142" s="10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0"/>
      <c r="AH143" s="10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0"/>
      <c r="AH144" s="10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0"/>
      <c r="AH145" s="10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0"/>
      <c r="AH146" s="10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0"/>
      <c r="AH147" s="10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0"/>
      <c r="AH148" s="10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0"/>
      <c r="AH149" s="10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0"/>
      <c r="AH150" s="10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0"/>
      <c r="AH151" s="10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0"/>
      <c r="AH152" s="10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0"/>
      <c r="AH153" s="10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0"/>
      <c r="AH154" s="10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0"/>
      <c r="AH155" s="10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0"/>
      <c r="AH156" s="10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0"/>
      <c r="AH157" s="10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0"/>
      <c r="AH158" s="10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0"/>
      <c r="AH159" s="10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0"/>
      <c r="AH160" s="10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0"/>
      <c r="AH161" s="10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0"/>
      <c r="AH162" s="10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0"/>
      <c r="AH163" s="10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0"/>
      <c r="AH164" s="10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0"/>
      <c r="AH165" s="10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0"/>
      <c r="AH166" s="10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0"/>
      <c r="AH167" s="10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0"/>
      <c r="AH168" s="10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0"/>
      <c r="AH169" s="10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0"/>
      <c r="AH170" s="10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0"/>
      <c r="AH171" s="10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  <c r="AG172" s="10"/>
      <c r="AH172" s="10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  <c r="AG173" s="10"/>
      <c r="AH173" s="10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F174" s="10"/>
      <c r="AG174" s="10"/>
      <c r="AH174" s="10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  <c r="AF175" s="10"/>
      <c r="AG175" s="10"/>
      <c r="AH175" s="10"/>
      <c r="AI175" s="17"/>
      <c r="AJ175" s="17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F176" s="10"/>
      <c r="AG176" s="10"/>
      <c r="AH176" s="10"/>
      <c r="AI176" s="17"/>
      <c r="AJ176" s="17"/>
      <c r="AK176" s="16"/>
      <c r="AL176" s="10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0"/>
      <c r="U177" s="10"/>
      <c r="V177" s="10"/>
      <c r="W177" s="10"/>
      <c r="X177" s="10"/>
      <c r="Y177" s="10"/>
      <c r="Z177" s="10"/>
      <c r="AA177" s="10"/>
      <c r="AB177" s="10"/>
      <c r="AC177" s="10"/>
      <c r="AD177" s="10"/>
      <c r="AE177" s="10"/>
      <c r="AF177" s="10"/>
      <c r="AG177" s="10"/>
      <c r="AH177" s="10"/>
      <c r="AI177" s="17"/>
      <c r="AJ177" s="17"/>
      <c r="AK177" s="16"/>
      <c r="AL177" s="10"/>
    </row>
    <row r="178" spans="12:38" ht="14.25" x14ac:dyDescent="0.2">
      <c r="L178"/>
      <c r="M178"/>
      <c r="N178"/>
      <c r="O178"/>
      <c r="P178"/>
      <c r="Q178" s="10"/>
      <c r="R178" s="10"/>
      <c r="S178" s="10"/>
      <c r="T178" s="10"/>
      <c r="U178" s="10"/>
      <c r="V178" s="10"/>
      <c r="W178" s="10"/>
      <c r="X178" s="10"/>
      <c r="Y178" s="10"/>
      <c r="Z178" s="10"/>
      <c r="AA178" s="10"/>
      <c r="AB178" s="10"/>
      <c r="AC178" s="10"/>
      <c r="AD178" s="10"/>
      <c r="AE178" s="10"/>
      <c r="AF178" s="10"/>
      <c r="AG178" s="10"/>
      <c r="AH178" s="10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0"/>
      <c r="U179" s="10"/>
      <c r="V179" s="10"/>
      <c r="W179" s="10"/>
      <c r="X179" s="10"/>
      <c r="Y179" s="10"/>
      <c r="Z179" s="10"/>
      <c r="AA179" s="10"/>
      <c r="AB179" s="10"/>
      <c r="AC179" s="10"/>
      <c r="AD179" s="10"/>
      <c r="AE179" s="10"/>
      <c r="AF179" s="10"/>
      <c r="AG179" s="10"/>
      <c r="AH179" s="10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R181" s="10"/>
      <c r="S181" s="10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6"/>
      <c r="AL181" s="10"/>
    </row>
    <row r="182" spans="12:38" ht="14.25" x14ac:dyDescent="0.2">
      <c r="L182" s="10"/>
      <c r="M182" s="10"/>
      <c r="N182" s="10"/>
      <c r="O182" s="10"/>
      <c r="P182" s="10"/>
      <c r="R182" s="10"/>
      <c r="S182" s="10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 s="10"/>
      <c r="AL182" s="10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</row>
    <row r="185" spans="12:38" x14ac:dyDescent="0.25"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x14ac:dyDescent="0.25">
      <c r="L210"/>
      <c r="M210"/>
      <c r="N210"/>
      <c r="O210"/>
      <c r="P210"/>
      <c r="R210" s="19"/>
      <c r="S210" s="19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ht="14.25" x14ac:dyDescent="0.2">
      <c r="L213"/>
      <c r="M213"/>
      <c r="N213"/>
      <c r="O213"/>
      <c r="P213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  <row r="214" spans="12:38" ht="14.25" x14ac:dyDescent="0.2">
      <c r="L214"/>
      <c r="M214"/>
      <c r="N214"/>
      <c r="O214"/>
      <c r="P214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/>
      <c r="AL21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2018-11-29T13:10:09Z</dcterms:modified>
</cp:coreProperties>
</file>